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Unternehmen" state="visible" r:id="rId5"/>
    <sheet sheetId="3" name="Kontakte" state="visible" r:id="rId6"/>
    <sheet sheetId="4" name="Auftraege" state="visible" r:id="rId7"/>
    <sheet sheetId="5" name="Aktivitaeten" state="visible" r:id="rId8"/>
    <sheet sheetId="6" name="Uebersicht" state="visible" r:id="rId9"/>
    <sheet sheetId="7" name="Werte" state="visible" r:id="rId10"/>
  </sheets>
  <calcPr calcId="171027" fullCalcOnLoad="1"/>
</workbook>
</file>

<file path=xl/sharedStrings.xml><?xml version="1.0" encoding="utf-8"?>
<sst xmlns="http://schemas.openxmlformats.org/spreadsheetml/2006/main" count="95" uniqueCount="76">
  <si>
    <t>Thema</t>
  </si>
  <si>
    <t>Anleitung</t>
  </si>
  <si>
    <t>Umfang</t>
  </si>
  <si>
    <t>Nur ein fiktives Beispiel. Planungsmappe, keine laufende CRM-Verbindung und keine Buchhaltung.</t>
  </si>
  <si>
    <t>Stabile IDs</t>
  </si>
  <si>
    <t>C-001 und JOB-001/JOB-002 bleiben unverändert. Zwei Aufträge gehören zum selben Kunden. Namen dürfen sich ändern.</t>
  </si>
  <si>
    <t>Verantwortliche</t>
  </si>
  <si>
    <t>Example owner ist ein Platzhalter. Vor einem API-Import einer tatsächlichen Mitglieds-ID zuordnen.</t>
  </si>
  <si>
    <t>Datum und Status</t>
  </si>
  <si>
    <t>Datumswerte sind typisierte Zellen. Für JSON das angezeigte ISO-Datum verwenden; Statuswerte tatsächlichen Options-IDs zuordnen.</t>
  </si>
  <si>
    <t>Importgrenze</t>
  </si>
  <si>
    <t>Customermates importiert XLSX oder JSON je Liste. Unser lokaler Nachweis hat die Mappe in schemaabhängiges JSON für MCP überführt; der native XLSX-Import im Browser wurde nicht getestet.</t>
  </si>
  <si>
    <t>Abgleich</t>
  </si>
  <si>
    <t>Gespeicherte Datensätze lesen oder exportieren und Quell-ID, Kundenbeziehung, Verantwortliche, Status, Betrag und Datum vergleichen. Keine Anhänge oder komplette Kontomigration.</t>
  </si>
  <si>
    <t>Formeln</t>
  </si>
  <si>
    <t>Die Übersicht berechnet Beispieldaten. Vor eigenen Zeilen Formeln und Währungen prüfen.</t>
  </si>
  <si>
    <t>Sicherheit</t>
  </si>
  <si>
    <t>Keine Makros, externen Datenverbindungen, fremden Arbeitsmappen, echten Kontakte oder Zugangsdaten.</t>
  </si>
  <si>
    <t>Geprüft</t>
  </si>
  <si>
    <t>29.10.2026: ExcelJS-Schreib-/Leseprüfung, ZIP-Struktur, gespeicherte Formelwerte, stabile Beziehungen sowie tatsächlicher synthetischer MCP-Import mit Rücklesen. Keine Sichtprüfung in Microsoft Excel oder LibreOffice behauptet.</t>
  </si>
  <si>
    <t>Quell-ID</t>
  </si>
  <si>
    <t>Kunde</t>
  </si>
  <si>
    <t>Domain</t>
  </si>
  <si>
    <t>C-001</t>
  </si>
  <si>
    <t>Example customer</t>
  </si>
  <si>
    <t>example.test</t>
  </si>
  <si>
    <t>Kontakt</t>
  </si>
  <si>
    <t>Kunden-Quell-ID</t>
  </si>
  <si>
    <t>E-Mail</t>
  </si>
  <si>
    <t>P-001</t>
  </si>
  <si>
    <t>Example contact A</t>
  </si>
  <si>
    <t>example-a@example.test</t>
  </si>
  <si>
    <t>P-002</t>
  </si>
  <si>
    <t>Example contact B</t>
  </si>
  <si>
    <t>example-b@example.test</t>
  </si>
  <si>
    <t>Auftrag / Chance</t>
  </si>
  <si>
    <t>Kundenname aus ID</t>
  </si>
  <si>
    <t>Verantwortlich</t>
  </si>
  <si>
    <t>Status</t>
  </si>
  <si>
    <t>Betrag</t>
  </si>
  <si>
    <t>Währung</t>
  </si>
  <si>
    <t>Erwarteter Abschluss</t>
  </si>
  <si>
    <t>Wahrscheinlichkeit</t>
  </si>
  <si>
    <t>Gewichteter Wert</t>
  </si>
  <si>
    <t>JOB-001</t>
  </si>
  <si>
    <t>Example rollout</t>
  </si>
  <si>
    <t>Example owner</t>
  </si>
  <si>
    <t>Proposal</t>
  </si>
  <si>
    <t>EUR</t>
  </si>
  <si>
    <t>JOB-002</t>
  </si>
  <si>
    <t>Example renewal</t>
  </si>
  <si>
    <t>Qualified</t>
  </si>
  <si>
    <t>Auftrags-Quell-ID</t>
  </si>
  <si>
    <t>Nächster Schritt</t>
  </si>
  <si>
    <t>Fällig am</t>
  </si>
  <si>
    <t>A-001</t>
  </si>
  <si>
    <t>Review the fictional scope</t>
  </si>
  <si>
    <t>Open</t>
  </si>
  <si>
    <t>A-002</t>
  </si>
  <si>
    <t>Check the fictional renewal</t>
  </si>
  <si>
    <t>Kennzahl</t>
  </si>
  <si>
    <t>Beispielwert</t>
  </si>
  <si>
    <t>Aufträge für C-001</t>
  </si>
  <si>
    <t>Pipeline gesamt, EUR</t>
  </si>
  <si>
    <t>Gewichtete Pipeline, EUR</t>
  </si>
  <si>
    <t>Offene nächste Schritte</t>
  </si>
  <si>
    <t>Statuswert</t>
  </si>
  <si>
    <t>Bedeutung</t>
  </si>
  <si>
    <t>New</t>
  </si>
  <si>
    <t>Unqualified example</t>
  </si>
  <si>
    <t>Need confirmed</t>
  </si>
  <si>
    <t>Scope under review</t>
  </si>
  <si>
    <t>Won</t>
  </si>
  <si>
    <t>Agreed</t>
  </si>
  <si>
    <t>Lost</t>
  </si>
  <si>
    <t>Closed without agreement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</si>
</sst>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437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4" fontId="0" fillId="0" borderId="0" xfId="0" applyNumberFormat="1"/>
    <xf numFmtId="16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>
      <pane ySplit="1" topLeftCell="A2" activePane="bottomLeft" state="frozen"/>
      <selection pane="bottomLeft"/>
    </sheetView>
  </sheetViews>
  <sheetFormatPr defaultRowHeight="21" outlineLevelRow="0" outlineLevelCol="0" x14ac:dyDescent="55" customHeight="1"/>
  <cols>
    <col min="1" max="1" width="23" customWidth="1"/>
    <col min="2" max="2" width="112" style="1" customWidth="1"/>
  </cols>
  <sheetData>
    <row r="1" spans="1:2" s="2" customFormat="1" x14ac:dyDescent="0.25">
      <c r="A1" s="2" t="s">
        <v>0</v>
      </c>
      <c r="B1" s="3" t="s">
        <v>1</v>
      </c>
    </row>
    <row r="2" ht="48" customHeight="1" spans="1:2" x14ac:dyDescent="0.25">
      <c r="A2" t="s">
        <v>2</v>
      </c>
      <c r="B2" s="1" t="s">
        <v>3</v>
      </c>
    </row>
    <row r="3" ht="48" customHeight="1" spans="1:2" x14ac:dyDescent="0.25">
      <c r="A3" t="s">
        <v>4</v>
      </c>
      <c r="B3" s="1" t="s">
        <v>5</v>
      </c>
    </row>
    <row r="4" ht="48" customHeight="1" spans="1:2" x14ac:dyDescent="0.25">
      <c r="A4" t="s">
        <v>6</v>
      </c>
      <c r="B4" s="1" t="s">
        <v>7</v>
      </c>
    </row>
    <row r="5" ht="48" customHeight="1" spans="1:2" x14ac:dyDescent="0.25">
      <c r="A5" t="s">
        <v>8</v>
      </c>
      <c r="B5" s="1" t="s">
        <v>9</v>
      </c>
    </row>
    <row r="6" ht="48" customHeight="1" spans="1:2" x14ac:dyDescent="0.25">
      <c r="A6" t="s">
        <v>10</v>
      </c>
      <c r="B6" s="1" t="s">
        <v>11</v>
      </c>
    </row>
    <row r="7" ht="48" customHeight="1" spans="1:2" x14ac:dyDescent="0.25">
      <c r="A7" t="s">
        <v>12</v>
      </c>
      <c r="B7" s="1" t="s">
        <v>13</v>
      </c>
    </row>
    <row r="8" ht="48" customHeight="1" spans="1:2" x14ac:dyDescent="0.25">
      <c r="A8" t="s">
        <v>14</v>
      </c>
      <c r="B8" s="1" t="s">
        <v>15</v>
      </c>
    </row>
    <row r="9" ht="48" customHeight="1" spans="1:2" x14ac:dyDescent="0.25">
      <c r="A9" t="s">
        <v>16</v>
      </c>
      <c r="B9" s="1" t="s">
        <v>17</v>
      </c>
    </row>
    <row r="10" ht="48" customHeight="1" spans="1:2" x14ac:dyDescent="0.25">
      <c r="A10" t="s">
        <v>18</v>
      </c>
      <c r="B10" s="1" t="s">
        <v>19</v>
      </c>
    </row>
  </sheetData>
  <autoFilter ref="A1:B10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"/>
  <sheetViews>
    <sheetView workbookViewId="0">
      <pane ySplit="1" topLeftCell="A2" activePane="bottomLeft" state="frozen"/>
      <selection pane="bottomLeft"/>
    </sheetView>
  </sheetViews>
  <sheetFormatPr defaultRowHeight="21" outlineLevelRow="0" outlineLevelCol="0" x14ac:dyDescent="55" customHeight="1"/>
  <cols>
    <col min="1" max="1" width="20" customWidth="1"/>
    <col min="2" max="3" width="27" customWidth="1"/>
  </cols>
  <sheetData>
    <row r="1" spans="1:3" s="2" customFormat="1" x14ac:dyDescent="0.25">
      <c r="A1" s="2" t="s">
        <v>20</v>
      </c>
      <c r="B1" s="2" t="s">
        <v>21</v>
      </c>
      <c r="C1" s="2" t="s">
        <v>22</v>
      </c>
    </row>
    <row r="2" spans="1:3" x14ac:dyDescent="0.25">
      <c r="A2" t="s">
        <v>23</v>
      </c>
      <c r="B2" t="s">
        <v>24</v>
      </c>
      <c r="C2" t="s">
        <v>25</v>
      </c>
    </row>
  </sheetData>
  <autoFilter ref="A1:C2"/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"/>
  <sheetViews>
    <sheetView workbookViewId="0">
      <pane ySplit="1" topLeftCell="A2" activePane="bottomLeft" state="frozen"/>
      <selection pane="bottomLeft"/>
    </sheetView>
  </sheetViews>
  <sheetFormatPr defaultRowHeight="21" outlineLevelRow="0" outlineLevelCol="0" x14ac:dyDescent="55" customHeight="1"/>
  <cols>
    <col min="1" max="1" width="20" customWidth="1"/>
    <col min="2" max="4" width="27" customWidth="1"/>
  </cols>
  <sheetData>
    <row r="1" spans="1:4" s="2" customFormat="1" x14ac:dyDescent="0.25">
      <c r="A1" s="2" t="s">
        <v>20</v>
      </c>
      <c r="B1" s="2" t="s">
        <v>26</v>
      </c>
      <c r="C1" s="2" t="s">
        <v>27</v>
      </c>
      <c r="D1" s="2" t="s">
        <v>28</v>
      </c>
    </row>
    <row r="2" spans="1:4" x14ac:dyDescent="0.25">
      <c r="A2" t="s">
        <v>29</v>
      </c>
      <c r="B2" t="s">
        <v>30</v>
      </c>
      <c r="C2" t="s">
        <v>23</v>
      </c>
      <c r="D2" t="s">
        <v>31</v>
      </c>
    </row>
    <row r="3" spans="1:4" x14ac:dyDescent="0.25">
      <c r="A3" t="s">
        <v>32</v>
      </c>
      <c r="B3" t="s">
        <v>33</v>
      </c>
      <c r="C3" t="s">
        <v>23</v>
      </c>
      <c r="D3" t="s">
        <v>34</v>
      </c>
    </row>
  </sheetData>
  <autoFilter ref="A1:D3"/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"/>
  <sheetViews>
    <sheetView workbookViewId="0">
      <pane ySplit="1" topLeftCell="A2" activePane="bottomLeft" state="frozen"/>
      <selection pane="bottomLeft"/>
    </sheetView>
  </sheetViews>
  <sheetFormatPr defaultRowHeight="21" outlineLevelRow="0" outlineLevelCol="0" x14ac:dyDescent="55" customHeight="1"/>
  <cols>
    <col min="1" max="1" width="20" customWidth="1"/>
    <col min="2" max="11" width="27" customWidth="1"/>
  </cols>
  <sheetData>
    <row r="1" spans="1:11" s="2" customFormat="1" x14ac:dyDescent="0.25">
      <c r="A1" s="2" t="s">
        <v>20</v>
      </c>
      <c r="B1" s="2" t="s">
        <v>35</v>
      </c>
      <c r="C1" s="2" t="s">
        <v>27</v>
      </c>
      <c r="D1" s="2" t="s">
        <v>36</v>
      </c>
      <c r="E1" s="2" t="s">
        <v>37</v>
      </c>
      <c r="F1" s="2" t="s">
        <v>38</v>
      </c>
      <c r="G1" s="2" t="s">
        <v>39</v>
      </c>
      <c r="H1" s="2" t="s">
        <v>40</v>
      </c>
      <c r="I1" s="2" t="s">
        <v>41</v>
      </c>
      <c r="J1" s="2" t="s">
        <v>42</v>
      </c>
      <c r="K1" s="2" t="s">
        <v>43</v>
      </c>
    </row>
    <row r="2" spans="1:11" x14ac:dyDescent="0.25">
      <c r="A2" t="s">
        <v>44</v>
      </c>
      <c r="B2" t="s">
        <v>45</v>
      </c>
      <c r="C2" t="s">
        <v>23</v>
      </c>
      <c r="D2" t="str">
        <f>IFERROR(VLOOKUP(C2,'Unternehmen'!$A$2:$C$1000,2,FALSE),"Missing customer")</f>
        <v>Example customer</v>
      </c>
      <c r="E2" t="s">
        <v>46</v>
      </c>
      <c r="F2" t="s">
        <v>47</v>
      </c>
      <c r="G2" s="4">
        <v>7200</v>
      </c>
      <c r="H2" t="s">
        <v>48</v>
      </c>
      <c r="I2" s="5">
        <v>46346</v>
      </c>
      <c r="J2" s="6">
        <v>0.5</v>
      </c>
      <c r="K2" s="4">
        <f>G2*J2</f>
        <v>3600</v>
      </c>
    </row>
    <row r="3" spans="1:11" x14ac:dyDescent="0.25">
      <c r="A3" t="s">
        <v>49</v>
      </c>
      <c r="B3" t="s">
        <v>50</v>
      </c>
      <c r="C3" t="s">
        <v>23</v>
      </c>
      <c r="D3" t="str">
        <f>IFERROR(VLOOKUP(C3,'Unternehmen'!$A$2:$C$1000,2,FALSE),"Missing customer")</f>
        <v>Example customer</v>
      </c>
      <c r="E3" t="s">
        <v>46</v>
      </c>
      <c r="F3" t="s">
        <v>51</v>
      </c>
      <c r="G3" s="4">
        <v>1800</v>
      </c>
      <c r="H3" t="s">
        <v>48</v>
      </c>
      <c r="I3" s="5">
        <v>46360</v>
      </c>
      <c r="J3" s="6">
        <v>0.25</v>
      </c>
      <c r="K3" s="4">
        <f>G3*J3</f>
        <v>450</v>
      </c>
    </row>
  </sheetData>
  <autoFilter ref="A1:K3"/>
  <dataValidations count="1">
    <dataValidation type="list" sqref="F2:F3">
      <formula1>'Werte'!$A$2:$A$6</formula1>
    </dataValidation>
  </dataValidation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"/>
  <sheetViews>
    <sheetView workbookViewId="0">
      <pane ySplit="1" topLeftCell="A2" activePane="bottomLeft" state="frozen"/>
      <selection pane="bottomLeft"/>
    </sheetView>
  </sheetViews>
  <sheetFormatPr defaultRowHeight="21" outlineLevelRow="0" outlineLevelCol="0" x14ac:dyDescent="55" customHeight="1"/>
  <cols>
    <col min="1" max="1" width="20" customWidth="1"/>
    <col min="2" max="6" width="27" customWidth="1"/>
  </cols>
  <sheetData>
    <row r="1" spans="1:6" s="2" customFormat="1" x14ac:dyDescent="0.25">
      <c r="A1" s="2" t="s">
        <v>20</v>
      </c>
      <c r="B1" s="2" t="s">
        <v>52</v>
      </c>
      <c r="C1" s="2" t="s">
        <v>37</v>
      </c>
      <c r="D1" s="2" t="s">
        <v>53</v>
      </c>
      <c r="E1" s="2" t="s">
        <v>54</v>
      </c>
      <c r="F1" s="2" t="s">
        <v>38</v>
      </c>
    </row>
    <row r="2" spans="1:6" x14ac:dyDescent="0.25">
      <c r="A2" t="s">
        <v>55</v>
      </c>
      <c r="B2" t="s">
        <v>44</v>
      </c>
      <c r="C2" t="s">
        <v>46</v>
      </c>
      <c r="D2" t="s">
        <v>56</v>
      </c>
      <c r="E2" s="5">
        <v>46329</v>
      </c>
      <c r="F2" t="s">
        <v>57</v>
      </c>
    </row>
    <row r="3" spans="1:6" x14ac:dyDescent="0.25">
      <c r="A3" t="s">
        <v>58</v>
      </c>
      <c r="B3" t="s">
        <v>49</v>
      </c>
      <c r="C3" t="s">
        <v>46</v>
      </c>
      <c r="D3" t="s">
        <v>59</v>
      </c>
      <c r="E3" s="5">
        <v>46332</v>
      </c>
      <c r="F3" t="s">
        <v>57</v>
      </c>
    </row>
  </sheetData>
  <autoFilter ref="A1:F3"/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"/>
  <sheetViews>
    <sheetView workbookViewId="0">
      <pane ySplit="1" topLeftCell="A2" activePane="bottomLeft" state="frozen"/>
      <selection pane="bottomLeft"/>
    </sheetView>
  </sheetViews>
  <sheetFormatPr defaultRowHeight="21" outlineLevelRow="0" outlineLevelCol="0" x14ac:dyDescent="55" customHeight="1"/>
  <cols>
    <col min="1" max="1" width="20" customWidth="1"/>
    <col min="2" max="2" width="27" customWidth="1"/>
  </cols>
  <sheetData>
    <row r="1" spans="1:2" s="2" customFormat="1" x14ac:dyDescent="0.25">
      <c r="A1" s="2" t="s">
        <v>60</v>
      </c>
      <c r="B1" s="2" t="s">
        <v>61</v>
      </c>
    </row>
    <row r="2" spans="1:2" x14ac:dyDescent="0.25">
      <c r="A2" t="s">
        <v>62</v>
      </c>
      <c r="B2">
        <f>COUNTIF('Auftraege'!C2:C1000,"C-001")</f>
        <v>2</v>
      </c>
    </row>
    <row r="3" spans="1:2" x14ac:dyDescent="0.25">
      <c r="A3" t="s">
        <v>63</v>
      </c>
      <c r="B3">
        <f>SUM('Auftraege'!G2:G1000)</f>
        <v>9000</v>
      </c>
    </row>
    <row r="4" spans="1:2" x14ac:dyDescent="0.25">
      <c r="A4" t="s">
        <v>64</v>
      </c>
      <c r="B4">
        <f>SUM('Auftraege'!K2:K1000)</f>
        <v>4050</v>
      </c>
    </row>
    <row r="5" spans="1:2" x14ac:dyDescent="0.25">
      <c r="A5" t="s">
        <v>65</v>
      </c>
      <c r="B5">
        <f>COUNTIF('Aktivitaeten'!F2:F1000,"Open")</f>
        <v>2</v>
      </c>
    </row>
  </sheetData>
  <autoFilter ref="A1:B5"/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"/>
  <sheetViews>
    <sheetView workbookViewId="0">
      <pane ySplit="1" topLeftCell="A2" activePane="bottomLeft" state="frozen"/>
      <selection pane="bottomLeft"/>
    </sheetView>
  </sheetViews>
  <sheetFormatPr defaultRowHeight="21" outlineLevelRow="0" outlineLevelCol="0" x14ac:dyDescent="55" customHeight="1"/>
  <cols>
    <col min="1" max="1" width="20" customWidth="1"/>
    <col min="2" max="2" width="27" customWidth="1"/>
  </cols>
  <sheetData>
    <row r="1" spans="1:2" s="2" customFormat="1" x14ac:dyDescent="0.25">
      <c r="A1" s="2" t="s">
        <v>66</v>
      </c>
      <c r="B1" s="2" t="s">
        <v>67</v>
      </c>
    </row>
    <row r="2" spans="1:2" x14ac:dyDescent="0.25">
      <c r="A2" t="s">
        <v>68</v>
      </c>
      <c r="B2" t="s">
        <v>69</v>
      </c>
    </row>
    <row r="3" spans="1:2" x14ac:dyDescent="0.25">
      <c r="A3" t="s">
        <v>51</v>
      </c>
      <c r="B3" t="s">
        <v>70</v>
      </c>
    </row>
    <row r="4" spans="1:2" x14ac:dyDescent="0.25">
      <c r="A4" t="s">
        <v>47</v>
      </c>
      <c r="B4" t="s">
        <v>71</v>
      </c>
    </row>
    <row r="5" spans="1:2" x14ac:dyDescent="0.25">
      <c r="A5" t="s">
        <v>72</v>
      </c>
      <c r="B5" t="s">
        <v>73</v>
      </c>
    </row>
    <row r="6" spans="1:2" x14ac:dyDescent="0.25">
      <c r="A6" t="s">
        <v>74</v>
      </c>
      <c r="B6" t="s">
        <v>75</v>
      </c>
    </row>
  </sheetData>
  <autoFilter ref="A1:B6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Anleitung</vt:lpstr>
      <vt:lpstr>Unternehmen</vt:lpstr>
      <vt:lpstr>Kontakte</vt:lpstr>
      <vt:lpstr>Auftraege</vt:lpstr>
      <vt:lpstr>Aktivitaeten</vt:lpstr>
      <vt:lpstr>Uebersicht</vt:lpstr>
      <vt:lpstr>Werte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Customermates</dc:creator>
  <dc:title/>
  <dc:subject/>
  <dc:description/>
  <cp:keywords/>
  <cp:category/>
  <cp:lastModifiedBy>Unknown</cp:lastModifiedBy>
  <dcterms:created xsi:type="dcterms:W3CDTF">2026-10-29T00:00:00Z</dcterms:created>
  <dcterms:modified xsi:type="dcterms:W3CDTF">2026-10-29T00:00:00Z</dcterms:modified>
</cp:coreProperties>
</file>